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825" windowHeight="14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<sst xmlns="http://schemas.openxmlformats.org/spreadsheetml/2006/main" count="174" uniqueCount="57">
  <si>
    <t>Załącznik nr: 2</t>
  </si>
  <si>
    <t>Moc urządzeń oświetleniowych w ocenianym budynku A +B+C+D</t>
  </si>
  <si>
    <t>Lp.</t>
  </si>
  <si>
    <t>Rodzaj</t>
  </si>
  <si>
    <t>Powierzchnia</t>
  </si>
  <si>
    <t>Oprawy</t>
  </si>
  <si>
    <t>Moc instalowana</t>
  </si>
  <si>
    <t>Moc jednostkowa</t>
  </si>
  <si>
    <t>pomieszczenia</t>
  </si>
  <si>
    <t>ilość  [szt.]</t>
  </si>
  <si>
    <t>Moc [W]</t>
  </si>
  <si>
    <t>BUD. A</t>
  </si>
  <si>
    <t>A0</t>
  </si>
  <si>
    <t>komunikacja</t>
  </si>
  <si>
    <t>wc</t>
  </si>
  <si>
    <t>węzeł co.</t>
  </si>
  <si>
    <t>klatka schodowa</t>
  </si>
  <si>
    <t>pokoje biurowe</t>
  </si>
  <si>
    <t>A1</t>
  </si>
  <si>
    <t>A2</t>
  </si>
  <si>
    <t>BUD. D</t>
  </si>
  <si>
    <t>D0</t>
  </si>
  <si>
    <t>Wentylatornia</t>
  </si>
  <si>
    <t>Pom. Techniczne</t>
  </si>
  <si>
    <t>D1</t>
  </si>
  <si>
    <t>Bufet</t>
  </si>
  <si>
    <t>Jadalnia</t>
  </si>
  <si>
    <t>Holl</t>
  </si>
  <si>
    <t>Wc.</t>
  </si>
  <si>
    <t>D2</t>
  </si>
  <si>
    <t>sala koferencyjna</t>
  </si>
  <si>
    <t>korytarz</t>
  </si>
  <si>
    <t>DUD. C</t>
  </si>
  <si>
    <t>C0</t>
  </si>
  <si>
    <t>Komunikacja</t>
  </si>
  <si>
    <t>Węzeł co.</t>
  </si>
  <si>
    <t>Klatka schodowa</t>
  </si>
  <si>
    <t>Pokoje biurowe</t>
  </si>
  <si>
    <t>C1</t>
  </si>
  <si>
    <t>C2</t>
  </si>
  <si>
    <t>C3</t>
  </si>
  <si>
    <t>BUD. B</t>
  </si>
  <si>
    <t>B-1</t>
  </si>
  <si>
    <t>B0</t>
  </si>
  <si>
    <t>Maszynownia</t>
  </si>
  <si>
    <t>B1</t>
  </si>
  <si>
    <t>B2</t>
  </si>
  <si>
    <t>B3</t>
  </si>
  <si>
    <t>B4</t>
  </si>
  <si>
    <t>B5</t>
  </si>
  <si>
    <t>B6</t>
  </si>
  <si>
    <t>B7</t>
  </si>
  <si>
    <t>B8</t>
  </si>
  <si>
    <t>Łącznie A+ B+C+D:</t>
  </si>
  <si>
    <r>
      <t>użytkowa A</t>
    </r>
    <r>
      <rPr>
        <b/>
        <vertAlign val="subscript"/>
        <sz val="10"/>
        <color indexed="8"/>
        <rFont val="Czcionka tekstu podstawowego"/>
        <family val="0"/>
      </rPr>
      <t xml:space="preserve">f </t>
    </r>
    <r>
      <rPr>
        <b/>
        <sz val="10"/>
        <color indexed="8"/>
        <rFont val="Czcionka tekstu podstawowego"/>
        <family val="0"/>
      </rPr>
      <t xml:space="preserve"> [m</t>
    </r>
    <r>
      <rPr>
        <b/>
        <vertAlign val="superscript"/>
        <sz val="10"/>
        <color indexed="8"/>
        <rFont val="Czcionka tekstu podstawowego"/>
        <family val="0"/>
      </rPr>
      <t>2</t>
    </r>
    <r>
      <rPr>
        <b/>
        <sz val="10"/>
        <color indexed="8"/>
        <rFont val="Czcionka tekstu podstawowego"/>
        <family val="0"/>
      </rPr>
      <t>]</t>
    </r>
  </si>
  <si>
    <r>
      <t>P</t>
    </r>
    <r>
      <rPr>
        <b/>
        <vertAlign val="subscript"/>
        <sz val="10"/>
        <color indexed="8"/>
        <rFont val="Czcionka tekstu podstawowego"/>
        <family val="0"/>
      </rPr>
      <t>rzecz.</t>
    </r>
    <r>
      <rPr>
        <b/>
        <sz val="10"/>
        <color indexed="8"/>
        <rFont val="Czcionka tekstu podstawowego"/>
        <family val="0"/>
      </rPr>
      <t xml:space="preserve">  [W]</t>
    </r>
  </si>
  <si>
    <r>
      <t>P</t>
    </r>
    <r>
      <rPr>
        <b/>
        <vertAlign val="subscript"/>
        <sz val="10"/>
        <color indexed="8"/>
        <rFont val="Czcionka tekstu podstawowego"/>
        <family val="0"/>
      </rPr>
      <t xml:space="preserve">j  </t>
    </r>
    <r>
      <rPr>
        <b/>
        <sz val="10"/>
        <color indexed="8"/>
        <rFont val="Czcionka tekstu podstawowego"/>
        <family val="0"/>
      </rPr>
      <t>[W/m</t>
    </r>
    <r>
      <rPr>
        <b/>
        <vertAlign val="superscript"/>
        <sz val="10"/>
        <color indexed="8"/>
        <rFont val="Czcionka tekstu podstawowego"/>
        <family val="0"/>
      </rPr>
      <t>2</t>
    </r>
    <r>
      <rPr>
        <b/>
        <sz val="10"/>
        <color indexed="8"/>
        <rFont val="Czcionka tekstu podstawowego"/>
        <family val="0"/>
      </rPr>
      <t>]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</si>
</sst>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vertAlign val="subscript"/>
      <sz val="10"/>
      <color indexed="8"/>
      <name val="Czcionka tekstu podstawowego"/>
      <family val="0"/>
    </font>
    <font>
      <b/>
      <vertAlign val="superscript"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i/>
      <sz val="11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00"/>
      <name val="Czcionka tekstu podstawowego"/>
      <family val="0"/>
    </font>
    <font>
      <b/>
      <sz val="10"/>
      <color rgb="FF000000"/>
      <name val="Czcionka tekstu podstawowego"/>
      <family val="0"/>
    </font>
    <font>
      <sz val="9"/>
      <color rgb="FF000000"/>
      <name val="Czcionka tekstu podstawowego"/>
      <family val="2"/>
    </font>
    <font>
      <b/>
      <sz val="11"/>
      <color rgb="FF000000"/>
      <name val="Czcionka tekstu podstawowego"/>
      <family val="0"/>
    </font>
    <font>
      <b/>
      <i/>
      <sz val="11"/>
      <color rgb="FF000000"/>
      <name val="Czcionka tekstu podstawowego"/>
      <family val="0"/>
    </font>
    <font>
      <sz val="11"/>
      <color rgb="FF000000"/>
      <name val="Czcionka tekstu podstawowego"/>
      <family val="0"/>
    </font>
    <font>
      <i/>
      <sz val="11"/>
      <color rgb="FF000000"/>
      <name val="Czcionka tekstu podstawowego"/>
      <family val="0"/>
    </font>
    <font>
      <sz val="11"/>
      <color rgb="FF4F81BD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33" borderId="14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4" fontId="45" fillId="33" borderId="14" xfId="0" applyNumberFormat="1" applyFont="1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left"/>
    </xf>
    <xf numFmtId="4" fontId="0" fillId="34" borderId="14" xfId="0" applyNumberFormat="1" applyFont="1" applyFill="1" applyBorder="1" applyAlignment="1">
      <alignment/>
    </xf>
    <xf numFmtId="0" fontId="46" fillId="34" borderId="14" xfId="0" applyFont="1" applyFill="1" applyBorder="1" applyAlignment="1">
      <alignment/>
    </xf>
    <xf numFmtId="0" fontId="47" fillId="34" borderId="14" xfId="0" applyFont="1" applyFill="1" applyBorder="1" applyAlignment="1">
      <alignment/>
    </xf>
    <xf numFmtId="4" fontId="47" fillId="34" borderId="14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45" fillId="35" borderId="14" xfId="0" applyFont="1" applyFill="1" applyBorder="1" applyAlignment="1">
      <alignment horizontal="right"/>
    </xf>
    <xf numFmtId="4" fontId="44" fillId="35" borderId="14" xfId="0" applyNumberFormat="1" applyFont="1" applyFill="1" applyBorder="1" applyAlignment="1">
      <alignment/>
    </xf>
    <xf numFmtId="0" fontId="48" fillId="0" borderId="0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PageLayoutView="0" workbookViewId="0" topLeftCell="A1">
      <selection activeCell="J9" sqref="J9"/>
    </sheetView>
  </sheetViews>
  <sheetFormatPr defaultColWidth="8.796875" defaultRowHeight="14.25"/>
  <cols>
    <col min="1" max="1" width="9.09765625" style="0" customWidth="1"/>
    <col min="2" max="2" width="17" style="0" customWidth="1"/>
    <col min="3" max="3" width="14.3984375" style="0" customWidth="1"/>
    <col min="4" max="5" width="11.59765625" style="0" customWidth="1"/>
    <col min="6" max="6" width="15" style="0" customWidth="1"/>
    <col min="7" max="7" width="15.09765625" style="0" customWidth="1"/>
  </cols>
  <sheetData>
    <row r="1" spans="1:8" ht="14.25">
      <c r="A1" s="1"/>
      <c r="B1" s="1"/>
      <c r="C1" s="1"/>
      <c r="D1" s="1"/>
      <c r="E1" s="1"/>
      <c r="F1" s="1"/>
      <c r="G1" s="22" t="s">
        <v>0</v>
      </c>
      <c r="H1" s="22"/>
    </row>
    <row r="2" spans="1:7" ht="14.25">
      <c r="A2" s="1"/>
      <c r="B2" s="1"/>
      <c r="C2" s="1"/>
      <c r="D2" s="1"/>
      <c r="E2" s="1"/>
      <c r="F2" s="1"/>
      <c r="G2" s="1"/>
    </row>
    <row r="3" spans="1:7" ht="15.75">
      <c r="A3" s="2" t="s">
        <v>1</v>
      </c>
      <c r="B3" s="2"/>
      <c r="C3" s="2"/>
      <c r="D3" s="2"/>
      <c r="E3" s="2"/>
      <c r="F3" s="2"/>
      <c r="G3" s="2"/>
    </row>
    <row r="4" spans="1:7" ht="14.25">
      <c r="A4" s="1"/>
      <c r="B4" s="1"/>
      <c r="C4" s="1"/>
      <c r="D4" s="1"/>
      <c r="E4" s="1"/>
      <c r="F4" s="1"/>
      <c r="G4" s="1"/>
    </row>
    <row r="5" spans="1:7" ht="14.25">
      <c r="A5" s="3" t="s">
        <v>2</v>
      </c>
      <c r="B5" s="3" t="s">
        <v>3</v>
      </c>
      <c r="C5" s="3" t="s">
        <v>4</v>
      </c>
      <c r="D5" s="4" t="s">
        <v>5</v>
      </c>
      <c r="E5" s="5"/>
      <c r="F5" s="3" t="s">
        <v>6</v>
      </c>
      <c r="G5" s="3" t="s">
        <v>7</v>
      </c>
    </row>
    <row r="6" spans="1:7" ht="15">
      <c r="A6" s="6"/>
      <c r="B6" s="6" t="s">
        <v>8</v>
      </c>
      <c r="C6" s="6" t="s">
        <v>54</v>
      </c>
      <c r="D6" s="6" t="s">
        <v>9</v>
      </c>
      <c r="E6" s="6" t="s">
        <v>10</v>
      </c>
      <c r="F6" s="6" t="s">
        <v>55</v>
      </c>
      <c r="G6" s="6" t="s">
        <v>56</v>
      </c>
    </row>
    <row r="7" spans="1:7" ht="14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6</v>
      </c>
    </row>
    <row r="8" spans="1:7" ht="15">
      <c r="A8" s="8" t="s">
        <v>11</v>
      </c>
      <c r="B8" s="9"/>
      <c r="C8" s="10">
        <f>SUM(C9:C21)</f>
        <v>1152.8999999999999</v>
      </c>
      <c r="D8" s="10">
        <f>SUM(D9:D21)</f>
        <v>207</v>
      </c>
      <c r="E8" s="10"/>
      <c r="F8" s="10">
        <f>SUM(F9:F21)</f>
        <v>12126</v>
      </c>
      <c r="G8" s="10">
        <f>(F8/C8)</f>
        <v>10.517824616185273</v>
      </c>
    </row>
    <row r="9" spans="1:7" ht="14.25">
      <c r="A9" s="11" t="s">
        <v>12</v>
      </c>
      <c r="B9" s="12" t="s">
        <v>13</v>
      </c>
      <c r="C9" s="13">
        <v>89.1</v>
      </c>
      <c r="D9" s="13">
        <v>20</v>
      </c>
      <c r="E9" s="13">
        <v>72</v>
      </c>
      <c r="F9" s="13">
        <f>PRODUCT(D9,E9)</f>
        <v>1440</v>
      </c>
      <c r="G9" s="13">
        <f aca="true" t="shared" si="0" ref="G9:G112">(F9/C9)</f>
        <v>16.161616161616163</v>
      </c>
    </row>
    <row r="10" spans="1:7" ht="14.25">
      <c r="A10" s="11" t="s">
        <v>12</v>
      </c>
      <c r="B10" s="12" t="s">
        <v>14</v>
      </c>
      <c r="C10" s="13">
        <v>6.9</v>
      </c>
      <c r="D10" s="13">
        <v>12</v>
      </c>
      <c r="E10" s="13">
        <v>35</v>
      </c>
      <c r="F10" s="13">
        <f aca="true" t="shared" si="1" ref="F10:F112">PRODUCT(D10,E10)</f>
        <v>420</v>
      </c>
      <c r="G10" s="13">
        <f t="shared" si="0"/>
        <v>60.869565217391305</v>
      </c>
    </row>
    <row r="11" spans="1:7" ht="14.25">
      <c r="A11" s="11" t="s">
        <v>12</v>
      </c>
      <c r="B11" s="12" t="s">
        <v>15</v>
      </c>
      <c r="C11" s="13">
        <v>63</v>
      </c>
      <c r="D11" s="13">
        <v>10</v>
      </c>
      <c r="E11" s="13">
        <v>60</v>
      </c>
      <c r="F11" s="13">
        <f t="shared" si="1"/>
        <v>600</v>
      </c>
      <c r="G11" s="13">
        <f t="shared" si="0"/>
        <v>9.523809523809524</v>
      </c>
    </row>
    <row r="12" spans="1:7" ht="14.25">
      <c r="A12" s="11" t="s">
        <v>12</v>
      </c>
      <c r="B12" s="12" t="s">
        <v>16</v>
      </c>
      <c r="C12" s="13">
        <v>15.3</v>
      </c>
      <c r="D12" s="13">
        <v>6</v>
      </c>
      <c r="E12" s="13">
        <v>36</v>
      </c>
      <c r="F12" s="13">
        <f t="shared" si="1"/>
        <v>216</v>
      </c>
      <c r="G12" s="13">
        <f t="shared" si="0"/>
        <v>14.117647058823529</v>
      </c>
    </row>
    <row r="13" spans="1:7" ht="14.25">
      <c r="A13" s="11" t="s">
        <v>12</v>
      </c>
      <c r="B13" s="12" t="s">
        <v>17</v>
      </c>
      <c r="C13" s="13">
        <v>210</v>
      </c>
      <c r="D13" s="13">
        <v>24</v>
      </c>
      <c r="E13" s="13">
        <v>72</v>
      </c>
      <c r="F13" s="13">
        <f t="shared" si="1"/>
        <v>1728</v>
      </c>
      <c r="G13" s="13">
        <f t="shared" si="0"/>
        <v>8.228571428571428</v>
      </c>
    </row>
    <row r="14" spans="1:7" ht="14.25">
      <c r="A14" s="14" t="s">
        <v>18</v>
      </c>
      <c r="B14" s="12" t="s">
        <v>13</v>
      </c>
      <c r="C14" s="13">
        <v>89.1</v>
      </c>
      <c r="D14" s="13">
        <v>20</v>
      </c>
      <c r="E14" s="13">
        <v>36</v>
      </c>
      <c r="F14" s="13">
        <f t="shared" si="1"/>
        <v>720</v>
      </c>
      <c r="G14" s="13">
        <f t="shared" si="0"/>
        <v>8.080808080808081</v>
      </c>
    </row>
    <row r="15" spans="1:7" ht="14.25">
      <c r="A15" s="14" t="s">
        <v>18</v>
      </c>
      <c r="B15" s="12" t="s">
        <v>14</v>
      </c>
      <c r="C15" s="13">
        <v>6.9</v>
      </c>
      <c r="D15" s="13">
        <v>12</v>
      </c>
      <c r="E15" s="13">
        <v>35</v>
      </c>
      <c r="F15" s="13">
        <f t="shared" si="1"/>
        <v>420</v>
      </c>
      <c r="G15" s="13">
        <f t="shared" si="0"/>
        <v>60.869565217391305</v>
      </c>
    </row>
    <row r="16" spans="1:7" ht="14.25">
      <c r="A16" s="14" t="s">
        <v>18</v>
      </c>
      <c r="B16" s="12" t="s">
        <v>16</v>
      </c>
      <c r="C16" s="13">
        <v>15.3</v>
      </c>
      <c r="D16" s="13">
        <v>2</v>
      </c>
      <c r="E16" s="13">
        <v>36</v>
      </c>
      <c r="F16" s="13">
        <f t="shared" si="1"/>
        <v>72</v>
      </c>
      <c r="G16" s="13">
        <f t="shared" si="0"/>
        <v>4.705882352941177</v>
      </c>
    </row>
    <row r="17" spans="1:7" ht="14.25">
      <c r="A17" s="14" t="s">
        <v>18</v>
      </c>
      <c r="B17" s="12" t="s">
        <v>17</v>
      </c>
      <c r="C17" s="13">
        <v>273</v>
      </c>
      <c r="D17" s="13">
        <v>40</v>
      </c>
      <c r="E17" s="13">
        <v>72</v>
      </c>
      <c r="F17" s="13">
        <f t="shared" si="1"/>
        <v>2880</v>
      </c>
      <c r="G17" s="13">
        <f t="shared" si="0"/>
        <v>10.54945054945055</v>
      </c>
    </row>
    <row r="18" spans="1:7" ht="14.25">
      <c r="A18" s="11" t="s">
        <v>19</v>
      </c>
      <c r="B18" s="12" t="s">
        <v>13</v>
      </c>
      <c r="C18" s="13">
        <v>89.1</v>
      </c>
      <c r="D18" s="13">
        <v>13</v>
      </c>
      <c r="E18" s="13">
        <v>36</v>
      </c>
      <c r="F18" s="13">
        <f t="shared" si="1"/>
        <v>468</v>
      </c>
      <c r="G18" s="13">
        <f t="shared" si="0"/>
        <v>5.252525252525253</v>
      </c>
    </row>
    <row r="19" spans="1:7" ht="14.25">
      <c r="A19" s="11" t="s">
        <v>19</v>
      </c>
      <c r="B19" s="12" t="s">
        <v>14</v>
      </c>
      <c r="C19" s="13">
        <v>6.9</v>
      </c>
      <c r="D19" s="13">
        <v>6</v>
      </c>
      <c r="E19" s="13">
        <v>35</v>
      </c>
      <c r="F19" s="13">
        <f t="shared" si="1"/>
        <v>210</v>
      </c>
      <c r="G19" s="13">
        <f t="shared" si="0"/>
        <v>30.434782608695652</v>
      </c>
    </row>
    <row r="20" spans="1:7" ht="14.25">
      <c r="A20" s="11" t="s">
        <v>19</v>
      </c>
      <c r="B20" s="12" t="s">
        <v>16</v>
      </c>
      <c r="C20" s="13">
        <v>15.3</v>
      </c>
      <c r="D20" s="13">
        <v>2</v>
      </c>
      <c r="E20" s="13">
        <v>36</v>
      </c>
      <c r="F20" s="13">
        <f t="shared" si="1"/>
        <v>72</v>
      </c>
      <c r="G20" s="13">
        <f t="shared" si="0"/>
        <v>4.705882352941177</v>
      </c>
    </row>
    <row r="21" spans="1:7" ht="14.25">
      <c r="A21" s="11" t="s">
        <v>19</v>
      </c>
      <c r="B21" s="12" t="s">
        <v>17</v>
      </c>
      <c r="C21" s="13">
        <v>273</v>
      </c>
      <c r="D21" s="13">
        <v>40</v>
      </c>
      <c r="E21" s="13">
        <v>72</v>
      </c>
      <c r="F21" s="13">
        <f t="shared" si="1"/>
        <v>2880</v>
      </c>
      <c r="G21" s="13">
        <f t="shared" si="0"/>
        <v>10.54945054945055</v>
      </c>
    </row>
    <row r="22" spans="1:7" ht="14.25">
      <c r="A22" s="12"/>
      <c r="B22" s="12"/>
      <c r="C22" s="13"/>
      <c r="D22" s="13"/>
      <c r="E22" s="13"/>
      <c r="F22" s="13"/>
      <c r="G22" s="13"/>
    </row>
    <row r="23" spans="1:7" ht="15">
      <c r="A23" s="8" t="s">
        <v>20</v>
      </c>
      <c r="B23" s="9"/>
      <c r="C23" s="10">
        <f>SUM(C24:C38)</f>
        <v>1518.5000000000002</v>
      </c>
      <c r="D23" s="10">
        <f>SUM(D24:D38)</f>
        <v>283</v>
      </c>
      <c r="E23" s="10"/>
      <c r="F23" s="10">
        <f>SUM(F24:F38)</f>
        <v>14875</v>
      </c>
      <c r="G23" s="10">
        <f t="shared" si="0"/>
        <v>9.795851168916693</v>
      </c>
    </row>
    <row r="24" spans="1:7" ht="14.25">
      <c r="A24" s="11" t="s">
        <v>21</v>
      </c>
      <c r="B24" s="12" t="s">
        <v>22</v>
      </c>
      <c r="C24" s="13">
        <v>64.8</v>
      </c>
      <c r="D24" s="13">
        <v>6</v>
      </c>
      <c r="E24" s="13">
        <v>72</v>
      </c>
      <c r="F24" s="13">
        <f t="shared" si="1"/>
        <v>432</v>
      </c>
      <c r="G24" s="13">
        <f t="shared" si="0"/>
        <v>6.666666666666667</v>
      </c>
    </row>
    <row r="25" spans="1:7" ht="14.25">
      <c r="A25" s="11" t="s">
        <v>21</v>
      </c>
      <c r="B25" s="12" t="s">
        <v>23</v>
      </c>
      <c r="C25" s="13">
        <v>406.3</v>
      </c>
      <c r="D25" s="13">
        <v>54</v>
      </c>
      <c r="E25" s="13">
        <v>72</v>
      </c>
      <c r="F25" s="13">
        <f t="shared" si="1"/>
        <v>3888</v>
      </c>
      <c r="G25" s="13">
        <f t="shared" si="0"/>
        <v>9.56928378045779</v>
      </c>
    </row>
    <row r="26" spans="1:7" ht="14.25">
      <c r="A26" s="1"/>
      <c r="B26" s="1"/>
      <c r="C26" s="13">
        <v>35</v>
      </c>
      <c r="D26" s="13">
        <v>9</v>
      </c>
      <c r="E26" s="13">
        <v>36</v>
      </c>
      <c r="F26" s="13">
        <f t="shared" si="1"/>
        <v>324</v>
      </c>
      <c r="G26" s="13">
        <f t="shared" si="0"/>
        <v>9.257142857142858</v>
      </c>
    </row>
    <row r="27" spans="1:7" ht="14.25">
      <c r="A27" s="12" t="s">
        <v>24</v>
      </c>
      <c r="B27" s="12" t="s">
        <v>25</v>
      </c>
      <c r="C27" s="13">
        <v>19.07</v>
      </c>
      <c r="D27" s="13">
        <v>2</v>
      </c>
      <c r="E27" s="13">
        <v>72</v>
      </c>
      <c r="F27" s="13">
        <f t="shared" si="1"/>
        <v>144</v>
      </c>
      <c r="G27" s="13">
        <f t="shared" si="0"/>
        <v>7.551127425275301</v>
      </c>
    </row>
    <row r="28" spans="1:7" ht="14.25">
      <c r="A28" s="12"/>
      <c r="B28" s="12"/>
      <c r="C28" s="13">
        <v>10.07</v>
      </c>
      <c r="D28" s="13">
        <v>2</v>
      </c>
      <c r="E28" s="13">
        <v>18</v>
      </c>
      <c r="F28" s="13">
        <f t="shared" si="1"/>
        <v>36</v>
      </c>
      <c r="G28" s="13">
        <f t="shared" si="0"/>
        <v>3.5749751737835154</v>
      </c>
    </row>
    <row r="29" spans="1:7" ht="14.25">
      <c r="A29" s="12"/>
      <c r="B29" s="12"/>
      <c r="C29" s="13">
        <v>28.06</v>
      </c>
      <c r="D29" s="13">
        <v>8</v>
      </c>
      <c r="E29" s="13">
        <v>40</v>
      </c>
      <c r="F29" s="13">
        <f t="shared" si="1"/>
        <v>320</v>
      </c>
      <c r="G29" s="13">
        <f t="shared" si="0"/>
        <v>11.404133998574483</v>
      </c>
    </row>
    <row r="30" spans="1:7" ht="14.25">
      <c r="A30" s="12" t="s">
        <v>24</v>
      </c>
      <c r="B30" s="12" t="s">
        <v>26</v>
      </c>
      <c r="C30" s="13">
        <v>83.3</v>
      </c>
      <c r="D30" s="13">
        <v>30</v>
      </c>
      <c r="E30" s="13">
        <v>36</v>
      </c>
      <c r="F30" s="13">
        <f t="shared" si="1"/>
        <v>1080</v>
      </c>
      <c r="G30" s="13">
        <f t="shared" si="0"/>
        <v>12.965186074429772</v>
      </c>
    </row>
    <row r="31" spans="1:7" ht="14.25">
      <c r="A31" s="12" t="s">
        <v>24</v>
      </c>
      <c r="B31" s="12" t="s">
        <v>27</v>
      </c>
      <c r="C31" s="13">
        <v>171.4</v>
      </c>
      <c r="D31" s="13">
        <v>38</v>
      </c>
      <c r="E31" s="13">
        <v>18</v>
      </c>
      <c r="F31" s="13">
        <f t="shared" si="1"/>
        <v>684</v>
      </c>
      <c r="G31" s="13">
        <f t="shared" si="0"/>
        <v>3.9906651108518085</v>
      </c>
    </row>
    <row r="32" spans="1:7" ht="14.25">
      <c r="A32" s="12" t="s">
        <v>24</v>
      </c>
      <c r="B32" s="12" t="s">
        <v>28</v>
      </c>
      <c r="C32" s="13">
        <v>19.6</v>
      </c>
      <c r="D32" s="13">
        <v>17</v>
      </c>
      <c r="E32" s="13">
        <v>35</v>
      </c>
      <c r="F32" s="13">
        <f t="shared" si="1"/>
        <v>595</v>
      </c>
      <c r="G32" s="13">
        <f t="shared" si="0"/>
        <v>30.357142857142854</v>
      </c>
    </row>
    <row r="33" spans="1:7" ht="14.25">
      <c r="A33" s="12" t="s">
        <v>24</v>
      </c>
      <c r="B33" s="12" t="s">
        <v>17</v>
      </c>
      <c r="C33" s="13">
        <v>149.8</v>
      </c>
      <c r="D33" s="13">
        <v>19</v>
      </c>
      <c r="E33" s="13">
        <v>72</v>
      </c>
      <c r="F33" s="13">
        <f t="shared" si="1"/>
        <v>1368</v>
      </c>
      <c r="G33" s="13">
        <f t="shared" si="0"/>
        <v>9.132176234979973</v>
      </c>
    </row>
    <row r="34" spans="1:7" ht="14.25">
      <c r="A34" s="12"/>
      <c r="B34" s="12"/>
      <c r="C34" s="13">
        <v>25</v>
      </c>
      <c r="D34" s="13">
        <v>6</v>
      </c>
      <c r="E34" s="13">
        <v>35</v>
      </c>
      <c r="F34" s="13">
        <f t="shared" si="1"/>
        <v>210</v>
      </c>
      <c r="G34" s="13">
        <f t="shared" si="0"/>
        <v>8.4</v>
      </c>
    </row>
    <row r="35" spans="1:7" ht="14.25">
      <c r="A35" s="11" t="s">
        <v>29</v>
      </c>
      <c r="B35" s="12" t="s">
        <v>30</v>
      </c>
      <c r="C35" s="13">
        <v>159.3</v>
      </c>
      <c r="D35" s="13">
        <v>18</v>
      </c>
      <c r="E35" s="13">
        <v>72</v>
      </c>
      <c r="F35" s="13">
        <f t="shared" si="1"/>
        <v>1296</v>
      </c>
      <c r="G35" s="13">
        <f t="shared" si="0"/>
        <v>8.135593220338983</v>
      </c>
    </row>
    <row r="36" spans="1:7" ht="14.25">
      <c r="A36" s="11" t="s">
        <v>29</v>
      </c>
      <c r="B36" s="12" t="s">
        <v>31</v>
      </c>
      <c r="C36" s="13">
        <v>157.2</v>
      </c>
      <c r="D36" s="13">
        <v>21</v>
      </c>
      <c r="E36" s="13">
        <v>36</v>
      </c>
      <c r="F36" s="13">
        <f t="shared" si="1"/>
        <v>756</v>
      </c>
      <c r="G36" s="13">
        <f t="shared" si="0"/>
        <v>4.809160305343512</v>
      </c>
    </row>
    <row r="37" spans="1:7" ht="14.25">
      <c r="A37" s="11" t="s">
        <v>29</v>
      </c>
      <c r="B37" s="12" t="s">
        <v>17</v>
      </c>
      <c r="C37" s="13">
        <v>183.4</v>
      </c>
      <c r="D37" s="13">
        <v>51</v>
      </c>
      <c r="E37" s="13">
        <v>72</v>
      </c>
      <c r="F37" s="13">
        <f t="shared" si="1"/>
        <v>3672</v>
      </c>
      <c r="G37" s="13">
        <f t="shared" si="0"/>
        <v>20.021810250817882</v>
      </c>
    </row>
    <row r="38" spans="1:7" ht="14.25">
      <c r="A38" s="12"/>
      <c r="B38" s="12"/>
      <c r="C38" s="13">
        <v>6.2</v>
      </c>
      <c r="D38" s="13">
        <v>2</v>
      </c>
      <c r="E38" s="13">
        <v>35</v>
      </c>
      <c r="F38" s="13">
        <f t="shared" si="1"/>
        <v>70</v>
      </c>
      <c r="G38" s="13">
        <f t="shared" si="0"/>
        <v>11.29032258064516</v>
      </c>
    </row>
    <row r="39" spans="1:7" ht="14.25">
      <c r="A39" s="12"/>
      <c r="B39" s="12"/>
      <c r="C39" s="13"/>
      <c r="D39" s="13"/>
      <c r="E39" s="13"/>
      <c r="F39" s="13"/>
      <c r="G39" s="13"/>
    </row>
    <row r="40" spans="1:7" ht="15">
      <c r="A40" s="8" t="s">
        <v>32</v>
      </c>
      <c r="B40" s="9"/>
      <c r="C40" s="10">
        <f>SUM(C41:C63)</f>
        <v>3057.1999999999994</v>
      </c>
      <c r="D40" s="10">
        <f>SUM(D41:D63)</f>
        <v>585</v>
      </c>
      <c r="E40" s="10"/>
      <c r="F40" s="10">
        <f>SUM(F41:F63)</f>
        <v>28678</v>
      </c>
      <c r="G40" s="10">
        <f t="shared" si="0"/>
        <v>9.380478869553842</v>
      </c>
    </row>
    <row r="41" spans="1:7" ht="14.25">
      <c r="A41" s="11" t="s">
        <v>33</v>
      </c>
      <c r="B41" s="12" t="s">
        <v>34</v>
      </c>
      <c r="C41" s="13">
        <v>142.7</v>
      </c>
      <c r="D41" s="13">
        <v>33</v>
      </c>
      <c r="E41" s="13">
        <v>18</v>
      </c>
      <c r="F41" s="13">
        <f t="shared" si="1"/>
        <v>594</v>
      </c>
      <c r="G41" s="13">
        <f t="shared" si="0"/>
        <v>4.162578836720392</v>
      </c>
    </row>
    <row r="42" spans="1:7" ht="14.25">
      <c r="A42" s="11" t="s">
        <v>33</v>
      </c>
      <c r="B42" s="12" t="s">
        <v>35</v>
      </c>
      <c r="C42" s="13">
        <v>118</v>
      </c>
      <c r="D42" s="13">
        <v>7</v>
      </c>
      <c r="E42" s="13">
        <v>60</v>
      </c>
      <c r="F42" s="13">
        <f t="shared" si="1"/>
        <v>420</v>
      </c>
      <c r="G42" s="13">
        <f t="shared" si="0"/>
        <v>3.559322033898305</v>
      </c>
    </row>
    <row r="43" spans="1:7" ht="14.25">
      <c r="A43" s="11" t="s">
        <v>33</v>
      </c>
      <c r="B43" s="12" t="s">
        <v>36</v>
      </c>
      <c r="C43" s="13">
        <v>35.7</v>
      </c>
      <c r="D43" s="13">
        <v>3</v>
      </c>
      <c r="E43" s="13">
        <v>72</v>
      </c>
      <c r="F43" s="13">
        <f t="shared" si="1"/>
        <v>216</v>
      </c>
      <c r="G43" s="13">
        <f t="shared" si="0"/>
        <v>6.050420168067227</v>
      </c>
    </row>
    <row r="44" spans="1:7" ht="14.25">
      <c r="A44" s="11" t="s">
        <v>33</v>
      </c>
      <c r="B44" s="12" t="s">
        <v>23</v>
      </c>
      <c r="C44" s="13">
        <v>188.8</v>
      </c>
      <c r="D44" s="13"/>
      <c r="E44" s="13"/>
      <c r="F44" s="13">
        <f t="shared" si="1"/>
        <v>0</v>
      </c>
      <c r="G44" s="13">
        <f t="shared" si="0"/>
        <v>0</v>
      </c>
    </row>
    <row r="45" spans="1:7" ht="14.25">
      <c r="A45" s="11" t="s">
        <v>33</v>
      </c>
      <c r="B45" s="12" t="s">
        <v>37</v>
      </c>
      <c r="C45" s="13">
        <v>136.5</v>
      </c>
      <c r="D45" s="13">
        <v>32</v>
      </c>
      <c r="E45" s="13">
        <v>72</v>
      </c>
      <c r="F45" s="13">
        <f t="shared" si="1"/>
        <v>2304</v>
      </c>
      <c r="G45" s="13">
        <f t="shared" si="0"/>
        <v>16.87912087912088</v>
      </c>
    </row>
    <row r="46" spans="1:7" ht="14.25">
      <c r="A46" s="11"/>
      <c r="B46" s="12"/>
      <c r="C46" s="13">
        <v>15</v>
      </c>
      <c r="D46" s="13">
        <v>2</v>
      </c>
      <c r="E46" s="13">
        <v>36</v>
      </c>
      <c r="F46" s="13">
        <f t="shared" si="1"/>
        <v>72</v>
      </c>
      <c r="G46" s="13">
        <f t="shared" si="0"/>
        <v>4.8</v>
      </c>
    </row>
    <row r="47" spans="1:7" ht="14.25">
      <c r="A47" s="11"/>
      <c r="B47" s="12"/>
      <c r="C47" s="13">
        <v>110.2</v>
      </c>
      <c r="D47" s="13">
        <v>51</v>
      </c>
      <c r="E47" s="13">
        <v>40</v>
      </c>
      <c r="F47" s="13">
        <f t="shared" si="1"/>
        <v>2040</v>
      </c>
      <c r="G47" s="13">
        <f t="shared" si="0"/>
        <v>18.51179673321234</v>
      </c>
    </row>
    <row r="48" spans="1:7" ht="14.25">
      <c r="A48" s="11" t="s">
        <v>33</v>
      </c>
      <c r="B48" s="12" t="s">
        <v>28</v>
      </c>
      <c r="C48" s="13">
        <v>17.4</v>
      </c>
      <c r="D48" s="13">
        <v>2</v>
      </c>
      <c r="E48" s="13">
        <v>36</v>
      </c>
      <c r="F48" s="13">
        <f t="shared" si="1"/>
        <v>72</v>
      </c>
      <c r="G48" s="13">
        <f t="shared" si="0"/>
        <v>4.137931034482759</v>
      </c>
    </row>
    <row r="49" spans="1:7" ht="14.25">
      <c r="A49" s="12" t="s">
        <v>38</v>
      </c>
      <c r="B49" s="12" t="s">
        <v>34</v>
      </c>
      <c r="C49" s="13">
        <v>225</v>
      </c>
      <c r="D49" s="13">
        <v>50</v>
      </c>
      <c r="E49" s="13">
        <v>18</v>
      </c>
      <c r="F49" s="13">
        <f t="shared" si="1"/>
        <v>900</v>
      </c>
      <c r="G49" s="13">
        <f t="shared" si="0"/>
        <v>4</v>
      </c>
    </row>
    <row r="50" spans="1:7" ht="14.25">
      <c r="A50" s="12" t="s">
        <v>38</v>
      </c>
      <c r="B50" s="12" t="s">
        <v>36</v>
      </c>
      <c r="C50" s="13">
        <v>35.7</v>
      </c>
      <c r="D50" s="13">
        <v>3</v>
      </c>
      <c r="E50" s="13">
        <v>72</v>
      </c>
      <c r="F50" s="13">
        <f t="shared" si="1"/>
        <v>216</v>
      </c>
      <c r="G50" s="13">
        <f t="shared" si="0"/>
        <v>6.050420168067227</v>
      </c>
    </row>
    <row r="51" spans="1:7" ht="14.25">
      <c r="A51" s="12" t="s">
        <v>38</v>
      </c>
      <c r="B51" s="12" t="s">
        <v>37</v>
      </c>
      <c r="C51" s="13">
        <v>464.9</v>
      </c>
      <c r="D51" s="13">
        <v>37</v>
      </c>
      <c r="E51" s="13">
        <v>72</v>
      </c>
      <c r="F51" s="13">
        <f t="shared" si="1"/>
        <v>2664</v>
      </c>
      <c r="G51" s="13">
        <f t="shared" si="0"/>
        <v>5.730264573026457</v>
      </c>
    </row>
    <row r="52" spans="1:7" ht="14.25">
      <c r="A52" s="12" t="s">
        <v>38</v>
      </c>
      <c r="B52" s="12" t="s">
        <v>28</v>
      </c>
      <c r="C52" s="13">
        <v>38.7</v>
      </c>
      <c r="D52" s="13">
        <v>7</v>
      </c>
      <c r="E52" s="13">
        <v>72</v>
      </c>
      <c r="F52" s="13">
        <f t="shared" si="1"/>
        <v>504</v>
      </c>
      <c r="G52" s="13">
        <f t="shared" si="0"/>
        <v>13.023255813953487</v>
      </c>
    </row>
    <row r="53" spans="1:7" ht="14.25">
      <c r="A53" s="11" t="s">
        <v>39</v>
      </c>
      <c r="B53" s="12" t="s">
        <v>34</v>
      </c>
      <c r="C53" s="15">
        <v>80</v>
      </c>
      <c r="D53" s="15">
        <v>23</v>
      </c>
      <c r="E53" s="15">
        <v>18</v>
      </c>
      <c r="F53" s="15">
        <f t="shared" si="1"/>
        <v>414</v>
      </c>
      <c r="G53" s="15">
        <f t="shared" si="0"/>
        <v>5.175</v>
      </c>
    </row>
    <row r="54" spans="1:7" ht="14.25">
      <c r="A54" s="11" t="s">
        <v>39</v>
      </c>
      <c r="B54" s="12" t="s">
        <v>34</v>
      </c>
      <c r="C54" s="13">
        <v>145</v>
      </c>
      <c r="D54" s="13">
        <v>18</v>
      </c>
      <c r="E54" s="13">
        <v>36</v>
      </c>
      <c r="F54" s="13">
        <f t="shared" si="1"/>
        <v>648</v>
      </c>
      <c r="G54" s="13">
        <f t="shared" si="0"/>
        <v>4.468965517241379</v>
      </c>
    </row>
    <row r="55" spans="1:7" ht="14.25">
      <c r="A55" s="11" t="s">
        <v>39</v>
      </c>
      <c r="B55" s="12" t="s">
        <v>36</v>
      </c>
      <c r="C55" s="13">
        <v>35.7</v>
      </c>
      <c r="D55" s="13">
        <v>3</v>
      </c>
      <c r="E55" s="13">
        <v>72</v>
      </c>
      <c r="F55" s="13">
        <f t="shared" si="1"/>
        <v>216</v>
      </c>
      <c r="G55" s="13">
        <f t="shared" si="0"/>
        <v>6.050420168067227</v>
      </c>
    </row>
    <row r="56" spans="1:7" ht="14.25">
      <c r="A56" s="11" t="s">
        <v>39</v>
      </c>
      <c r="B56" s="12" t="s">
        <v>28</v>
      </c>
      <c r="C56" s="13">
        <v>38.7</v>
      </c>
      <c r="D56" s="13">
        <v>4</v>
      </c>
      <c r="E56" s="13">
        <v>72</v>
      </c>
      <c r="F56" s="13">
        <f t="shared" si="1"/>
        <v>288</v>
      </c>
      <c r="G56" s="13">
        <f t="shared" si="0"/>
        <v>7.441860465116279</v>
      </c>
    </row>
    <row r="57" spans="1:7" ht="14.25">
      <c r="A57" s="11" t="s">
        <v>39</v>
      </c>
      <c r="B57" s="12" t="s">
        <v>37</v>
      </c>
      <c r="C57" s="13">
        <v>379.9</v>
      </c>
      <c r="D57" s="13">
        <v>57</v>
      </c>
      <c r="E57" s="13">
        <v>72</v>
      </c>
      <c r="F57" s="13">
        <f t="shared" si="1"/>
        <v>4104</v>
      </c>
      <c r="G57" s="13">
        <f t="shared" si="0"/>
        <v>10.80284285338247</v>
      </c>
    </row>
    <row r="58" spans="1:7" ht="14.25">
      <c r="A58" s="1"/>
      <c r="B58" s="12"/>
      <c r="C58" s="13">
        <v>85</v>
      </c>
      <c r="D58" s="13">
        <v>83</v>
      </c>
      <c r="E58" s="13">
        <v>40</v>
      </c>
      <c r="F58" s="13">
        <f t="shared" si="1"/>
        <v>3320</v>
      </c>
      <c r="G58" s="13">
        <f t="shared" si="0"/>
        <v>39.05882352941177</v>
      </c>
    </row>
    <row r="59" spans="1:7" ht="14.25">
      <c r="A59" s="12" t="s">
        <v>40</v>
      </c>
      <c r="B59" s="12" t="s">
        <v>34</v>
      </c>
      <c r="C59" s="13">
        <v>152.7</v>
      </c>
      <c r="D59" s="13">
        <v>23</v>
      </c>
      <c r="E59" s="13">
        <v>18</v>
      </c>
      <c r="F59" s="13">
        <f t="shared" si="1"/>
        <v>414</v>
      </c>
      <c r="G59" s="13">
        <f t="shared" si="0"/>
        <v>2.7111984282907664</v>
      </c>
    </row>
    <row r="60" spans="1:7" ht="14.25">
      <c r="A60" s="12" t="s">
        <v>40</v>
      </c>
      <c r="B60" s="12" t="s">
        <v>36</v>
      </c>
      <c r="C60" s="13">
        <v>35.7</v>
      </c>
      <c r="D60" s="13">
        <v>3</v>
      </c>
      <c r="E60" s="13">
        <v>72</v>
      </c>
      <c r="F60" s="13">
        <f t="shared" si="1"/>
        <v>216</v>
      </c>
      <c r="G60" s="13">
        <f t="shared" si="0"/>
        <v>6.050420168067227</v>
      </c>
    </row>
    <row r="61" spans="1:7" ht="14.25">
      <c r="A61" s="12" t="s">
        <v>40</v>
      </c>
      <c r="B61" s="12" t="s">
        <v>37</v>
      </c>
      <c r="C61" s="13">
        <v>427.2</v>
      </c>
      <c r="D61" s="13">
        <v>95</v>
      </c>
      <c r="E61" s="13">
        <v>72</v>
      </c>
      <c r="F61" s="13">
        <f t="shared" si="1"/>
        <v>6840</v>
      </c>
      <c r="G61" s="13">
        <f t="shared" si="0"/>
        <v>16.01123595505618</v>
      </c>
    </row>
    <row r="62" spans="1:7" ht="14.25">
      <c r="A62" s="12"/>
      <c r="B62" s="12"/>
      <c r="C62" s="13">
        <v>110</v>
      </c>
      <c r="D62" s="13">
        <v>41</v>
      </c>
      <c r="E62" s="13">
        <v>40</v>
      </c>
      <c r="F62" s="13">
        <f t="shared" si="1"/>
        <v>1640</v>
      </c>
      <c r="G62" s="13">
        <f t="shared" si="0"/>
        <v>14.909090909090908</v>
      </c>
    </row>
    <row r="63" spans="1:7" ht="14.25">
      <c r="A63" s="12" t="s">
        <v>40</v>
      </c>
      <c r="B63" s="12" t="s">
        <v>28</v>
      </c>
      <c r="C63" s="13">
        <v>38.7</v>
      </c>
      <c r="D63" s="13">
        <v>8</v>
      </c>
      <c r="E63" s="13">
        <v>72</v>
      </c>
      <c r="F63" s="13">
        <f t="shared" si="1"/>
        <v>576</v>
      </c>
      <c r="G63" s="13">
        <f t="shared" si="0"/>
        <v>14.883720930232558</v>
      </c>
    </row>
    <row r="64" spans="1:7" ht="14.25">
      <c r="A64" s="12"/>
      <c r="B64" s="12"/>
      <c r="C64" s="13"/>
      <c r="D64" s="13"/>
      <c r="E64" s="13"/>
      <c r="F64" s="13"/>
      <c r="G64" s="13"/>
    </row>
    <row r="65" spans="1:7" ht="15">
      <c r="A65" s="8" t="s">
        <v>41</v>
      </c>
      <c r="B65" s="9"/>
      <c r="C65" s="10">
        <f>SUM(C66:C112)</f>
        <v>7265.940000000002</v>
      </c>
      <c r="D65" s="10">
        <f>SUM(D66:D112)</f>
        <v>1375.5</v>
      </c>
      <c r="E65" s="10"/>
      <c r="F65" s="10">
        <f>SUM(F66:F112)</f>
        <v>62981</v>
      </c>
      <c r="G65" s="10">
        <f t="shared" si="0"/>
        <v>8.66797688943206</v>
      </c>
    </row>
    <row r="66" spans="1:7" ht="14.25">
      <c r="A66" s="16" t="s">
        <v>42</v>
      </c>
      <c r="B66" s="17"/>
      <c r="C66" s="18">
        <v>726.57</v>
      </c>
      <c r="D66" s="18">
        <v>48</v>
      </c>
      <c r="E66" s="18">
        <v>40</v>
      </c>
      <c r="F66" s="13">
        <f t="shared" si="1"/>
        <v>1920</v>
      </c>
      <c r="G66" s="13">
        <f t="shared" si="0"/>
        <v>2.642553367191048</v>
      </c>
    </row>
    <row r="67" spans="1:7" ht="14.25">
      <c r="A67" s="11" t="s">
        <v>43</v>
      </c>
      <c r="B67" s="12" t="s">
        <v>34</v>
      </c>
      <c r="C67" s="13">
        <v>145.87</v>
      </c>
      <c r="D67" s="13">
        <v>18</v>
      </c>
      <c r="E67" s="13">
        <v>18</v>
      </c>
      <c r="F67" s="13">
        <f t="shared" si="1"/>
        <v>324</v>
      </c>
      <c r="G67" s="13">
        <f t="shared" si="0"/>
        <v>2.2211558236786177</v>
      </c>
    </row>
    <row r="68" spans="1:7" ht="14.25">
      <c r="A68" s="12"/>
      <c r="B68" s="12"/>
      <c r="C68" s="13">
        <v>60</v>
      </c>
      <c r="D68" s="13">
        <v>2</v>
      </c>
      <c r="E68" s="13">
        <v>72</v>
      </c>
      <c r="F68" s="13">
        <f t="shared" si="1"/>
        <v>144</v>
      </c>
      <c r="G68" s="13">
        <f t="shared" si="0"/>
        <v>2.4</v>
      </c>
    </row>
    <row r="69" spans="1:7" ht="14.25">
      <c r="A69" s="11" t="s">
        <v>43</v>
      </c>
      <c r="B69" s="12" t="s">
        <v>36</v>
      </c>
      <c r="C69" s="13">
        <v>78.5</v>
      </c>
      <c r="D69" s="13">
        <v>5</v>
      </c>
      <c r="E69" s="13">
        <v>36</v>
      </c>
      <c r="F69" s="13">
        <f t="shared" si="1"/>
        <v>180</v>
      </c>
      <c r="G69" s="13">
        <f t="shared" si="0"/>
        <v>2.2929936305732483</v>
      </c>
    </row>
    <row r="70" spans="1:7" ht="14.25">
      <c r="A70" s="11" t="s">
        <v>43</v>
      </c>
      <c r="B70" s="12" t="s">
        <v>44</v>
      </c>
      <c r="C70" s="13">
        <v>205.6</v>
      </c>
      <c r="D70" s="13">
        <v>32</v>
      </c>
      <c r="E70" s="13">
        <v>40</v>
      </c>
      <c r="F70" s="13">
        <f t="shared" si="1"/>
        <v>1280</v>
      </c>
      <c r="G70" s="13">
        <f t="shared" si="0"/>
        <v>6.22568093385214</v>
      </c>
    </row>
    <row r="71" spans="1:7" ht="14.25">
      <c r="A71" s="11" t="s">
        <v>43</v>
      </c>
      <c r="B71" s="12" t="s">
        <v>37</v>
      </c>
      <c r="C71" s="13">
        <v>180.6</v>
      </c>
      <c r="D71" s="13">
        <v>42</v>
      </c>
      <c r="E71" s="13">
        <v>72</v>
      </c>
      <c r="F71" s="13">
        <f t="shared" si="1"/>
        <v>3024</v>
      </c>
      <c r="G71" s="13">
        <f t="shared" si="0"/>
        <v>16.74418604651163</v>
      </c>
    </row>
    <row r="72" spans="1:7" ht="14.25">
      <c r="A72" s="12"/>
      <c r="B72" s="12"/>
      <c r="C72" s="13">
        <v>17</v>
      </c>
      <c r="D72" s="13">
        <v>9</v>
      </c>
      <c r="E72" s="13">
        <v>40</v>
      </c>
      <c r="F72" s="13">
        <f t="shared" si="1"/>
        <v>360</v>
      </c>
      <c r="G72" s="13">
        <f t="shared" si="0"/>
        <v>21.176470588235293</v>
      </c>
    </row>
    <row r="73" spans="1:7" ht="14.25">
      <c r="A73" s="11" t="s">
        <v>43</v>
      </c>
      <c r="B73" s="12" t="s">
        <v>28</v>
      </c>
      <c r="C73" s="13">
        <v>39</v>
      </c>
      <c r="D73" s="13">
        <v>5</v>
      </c>
      <c r="E73" s="13">
        <v>72</v>
      </c>
      <c r="F73" s="13">
        <f t="shared" si="1"/>
        <v>360</v>
      </c>
      <c r="G73" s="13">
        <f t="shared" si="0"/>
        <v>9.23076923076923</v>
      </c>
    </row>
    <row r="74" spans="1:7" ht="14.25">
      <c r="A74" s="12" t="s">
        <v>45</v>
      </c>
      <c r="B74" s="12" t="s">
        <v>34</v>
      </c>
      <c r="C74" s="13">
        <v>168.3</v>
      </c>
      <c r="D74" s="13">
        <v>23</v>
      </c>
      <c r="E74" s="13">
        <v>18</v>
      </c>
      <c r="F74" s="13">
        <f t="shared" si="1"/>
        <v>414</v>
      </c>
      <c r="G74" s="13">
        <f t="shared" si="0"/>
        <v>2.459893048128342</v>
      </c>
    </row>
    <row r="75" spans="1:7" ht="14.25">
      <c r="A75" s="12" t="s">
        <v>45</v>
      </c>
      <c r="B75" s="12" t="s">
        <v>36</v>
      </c>
      <c r="C75" s="13">
        <v>78.5</v>
      </c>
      <c r="D75" s="13">
        <v>7</v>
      </c>
      <c r="E75" s="13">
        <v>72</v>
      </c>
      <c r="F75" s="13">
        <f t="shared" si="1"/>
        <v>504</v>
      </c>
      <c r="G75" s="13">
        <f t="shared" si="0"/>
        <v>6.420382165605096</v>
      </c>
    </row>
    <row r="76" spans="1:7" ht="14.25">
      <c r="A76" s="12" t="s">
        <v>45</v>
      </c>
      <c r="B76" s="12" t="s">
        <v>28</v>
      </c>
      <c r="C76" s="13">
        <v>39</v>
      </c>
      <c r="D76" s="13">
        <v>5</v>
      </c>
      <c r="E76" s="13">
        <v>72</v>
      </c>
      <c r="F76" s="13">
        <f t="shared" si="1"/>
        <v>360</v>
      </c>
      <c r="G76" s="13">
        <f t="shared" si="0"/>
        <v>9.23076923076923</v>
      </c>
    </row>
    <row r="77" spans="1:7" ht="14.25">
      <c r="A77" s="12" t="s">
        <v>45</v>
      </c>
      <c r="B77" s="12" t="s">
        <v>37</v>
      </c>
      <c r="C77" s="13">
        <v>400</v>
      </c>
      <c r="D77" s="13">
        <v>106</v>
      </c>
      <c r="E77" s="13">
        <v>72</v>
      </c>
      <c r="F77" s="13">
        <f t="shared" si="1"/>
        <v>7632</v>
      </c>
      <c r="G77" s="13">
        <f t="shared" si="0"/>
        <v>19.08</v>
      </c>
    </row>
    <row r="78" spans="1:7" ht="14.25">
      <c r="A78" s="12"/>
      <c r="B78" s="12"/>
      <c r="C78" s="13">
        <v>40.8</v>
      </c>
      <c r="D78" s="13">
        <v>12</v>
      </c>
      <c r="E78" s="13">
        <v>40</v>
      </c>
      <c r="F78" s="13">
        <f t="shared" si="1"/>
        <v>480</v>
      </c>
      <c r="G78" s="13">
        <f t="shared" si="0"/>
        <v>11.764705882352942</v>
      </c>
    </row>
    <row r="79" spans="1:7" ht="14.25">
      <c r="A79" s="11" t="s">
        <v>46</v>
      </c>
      <c r="B79" s="12" t="s">
        <v>34</v>
      </c>
      <c r="C79" s="13">
        <v>168.3</v>
      </c>
      <c r="D79" s="13">
        <v>27</v>
      </c>
      <c r="E79" s="13">
        <v>18</v>
      </c>
      <c r="F79" s="13">
        <f t="shared" si="1"/>
        <v>486</v>
      </c>
      <c r="G79" s="13">
        <f t="shared" si="0"/>
        <v>2.8877005347593583</v>
      </c>
    </row>
    <row r="80" spans="1:7" ht="14.25">
      <c r="A80" s="11" t="s">
        <v>46</v>
      </c>
      <c r="B80" s="12" t="s">
        <v>36</v>
      </c>
      <c r="C80" s="13">
        <v>78.5</v>
      </c>
      <c r="D80" s="13">
        <v>7</v>
      </c>
      <c r="E80" s="13">
        <v>72</v>
      </c>
      <c r="F80" s="13">
        <f t="shared" si="1"/>
        <v>504</v>
      </c>
      <c r="G80" s="13">
        <f t="shared" si="0"/>
        <v>6.420382165605096</v>
      </c>
    </row>
    <row r="81" spans="1:7" ht="14.25">
      <c r="A81" s="11" t="s">
        <v>46</v>
      </c>
      <c r="B81" s="12" t="s">
        <v>28</v>
      </c>
      <c r="C81" s="13">
        <v>39</v>
      </c>
      <c r="D81" s="13">
        <v>5</v>
      </c>
      <c r="E81" s="13">
        <v>72</v>
      </c>
      <c r="F81" s="13">
        <f t="shared" si="1"/>
        <v>360</v>
      </c>
      <c r="G81" s="13">
        <f t="shared" si="0"/>
        <v>9.23076923076923</v>
      </c>
    </row>
    <row r="82" spans="1:7" ht="14.25">
      <c r="A82" s="11" t="s">
        <v>46</v>
      </c>
      <c r="B82" s="12" t="s">
        <v>37</v>
      </c>
      <c r="C82" s="13">
        <v>400</v>
      </c>
      <c r="D82" s="13">
        <v>68</v>
      </c>
      <c r="E82" s="13">
        <v>7</v>
      </c>
      <c r="F82" s="13">
        <f t="shared" si="1"/>
        <v>476</v>
      </c>
      <c r="G82" s="13">
        <f t="shared" si="0"/>
        <v>1.19</v>
      </c>
    </row>
    <row r="83" spans="1:7" ht="14.25">
      <c r="A83" s="12"/>
      <c r="B83" s="12"/>
      <c r="C83" s="13">
        <v>40.8</v>
      </c>
      <c r="D83" s="13">
        <v>28</v>
      </c>
      <c r="E83" s="13">
        <v>40</v>
      </c>
      <c r="F83" s="13">
        <f t="shared" si="1"/>
        <v>1120</v>
      </c>
      <c r="G83" s="13">
        <f t="shared" si="0"/>
        <v>27.450980392156865</v>
      </c>
    </row>
    <row r="84" spans="1:7" ht="14.25">
      <c r="A84" s="14" t="s">
        <v>47</v>
      </c>
      <c r="B84" s="12" t="s">
        <v>34</v>
      </c>
      <c r="C84" s="13">
        <v>168.3</v>
      </c>
      <c r="D84" s="13">
        <v>27</v>
      </c>
      <c r="E84" s="13">
        <v>18</v>
      </c>
      <c r="F84" s="13">
        <f t="shared" si="1"/>
        <v>486</v>
      </c>
      <c r="G84" s="13">
        <f t="shared" si="0"/>
        <v>2.8877005347593583</v>
      </c>
    </row>
    <row r="85" spans="1:7" ht="14.25">
      <c r="A85" s="14" t="s">
        <v>47</v>
      </c>
      <c r="B85" s="12" t="s">
        <v>36</v>
      </c>
      <c r="C85" s="13">
        <v>78.5</v>
      </c>
      <c r="D85" s="13">
        <v>7</v>
      </c>
      <c r="E85" s="13">
        <v>72</v>
      </c>
      <c r="F85" s="13">
        <f t="shared" si="1"/>
        <v>504</v>
      </c>
      <c r="G85" s="13">
        <f t="shared" si="0"/>
        <v>6.420382165605096</v>
      </c>
    </row>
    <row r="86" spans="1:7" ht="14.25">
      <c r="A86" s="14" t="s">
        <v>47</v>
      </c>
      <c r="B86" s="12" t="s">
        <v>28</v>
      </c>
      <c r="C86" s="13">
        <v>39</v>
      </c>
      <c r="D86" s="13">
        <v>13</v>
      </c>
      <c r="E86" s="13">
        <v>25</v>
      </c>
      <c r="F86" s="13">
        <f t="shared" si="1"/>
        <v>325</v>
      </c>
      <c r="G86" s="13">
        <f t="shared" si="0"/>
        <v>8.333333333333334</v>
      </c>
    </row>
    <row r="87" spans="1:7" ht="14.25">
      <c r="A87" s="14" t="s">
        <v>47</v>
      </c>
      <c r="B87" s="12" t="s">
        <v>37</v>
      </c>
      <c r="C87" s="13">
        <v>400</v>
      </c>
      <c r="D87" s="13">
        <v>31</v>
      </c>
      <c r="E87" s="13">
        <v>72</v>
      </c>
      <c r="F87" s="13">
        <f t="shared" si="1"/>
        <v>2232</v>
      </c>
      <c r="G87" s="13">
        <f t="shared" si="0"/>
        <v>5.58</v>
      </c>
    </row>
    <row r="88" spans="1:7" ht="14.25">
      <c r="A88" s="12"/>
      <c r="B88" s="12"/>
      <c r="C88" s="13">
        <v>40.8</v>
      </c>
      <c r="D88" s="13">
        <v>117</v>
      </c>
      <c r="E88" s="13">
        <v>25</v>
      </c>
      <c r="F88" s="13">
        <f t="shared" si="1"/>
        <v>2925</v>
      </c>
      <c r="G88" s="13">
        <f t="shared" si="0"/>
        <v>71.69117647058825</v>
      </c>
    </row>
    <row r="89" spans="1:7" ht="14.25">
      <c r="A89" s="11" t="s">
        <v>48</v>
      </c>
      <c r="B89" s="12" t="s">
        <v>34</v>
      </c>
      <c r="C89" s="13">
        <v>168.3</v>
      </c>
      <c r="D89" s="13">
        <v>26</v>
      </c>
      <c r="E89" s="13">
        <v>18</v>
      </c>
      <c r="F89" s="13">
        <f t="shared" si="1"/>
        <v>468</v>
      </c>
      <c r="G89" s="13">
        <f t="shared" si="0"/>
        <v>2.7807486631016043</v>
      </c>
    </row>
    <row r="90" spans="1:7" ht="14.25">
      <c r="A90" s="11" t="s">
        <v>48</v>
      </c>
      <c r="B90" s="12" t="s">
        <v>36</v>
      </c>
      <c r="C90" s="13">
        <v>78.5</v>
      </c>
      <c r="D90" s="13">
        <v>78.5</v>
      </c>
      <c r="E90" s="13">
        <v>6</v>
      </c>
      <c r="F90" s="13">
        <v>72</v>
      </c>
      <c r="G90" s="13">
        <f t="shared" si="0"/>
        <v>0.9171974522292994</v>
      </c>
    </row>
    <row r="91" spans="1:7" ht="14.25">
      <c r="A91" s="11" t="s">
        <v>48</v>
      </c>
      <c r="B91" s="12" t="s">
        <v>28</v>
      </c>
      <c r="C91" s="13">
        <v>39</v>
      </c>
      <c r="D91" s="13">
        <v>12</v>
      </c>
      <c r="E91" s="13">
        <v>25</v>
      </c>
      <c r="F91" s="13">
        <f t="shared" si="1"/>
        <v>300</v>
      </c>
      <c r="G91" s="13">
        <f t="shared" si="0"/>
        <v>7.6923076923076925</v>
      </c>
    </row>
    <row r="92" spans="1:7" ht="14.25">
      <c r="A92" s="11" t="s">
        <v>48</v>
      </c>
      <c r="B92" s="12" t="s">
        <v>37</v>
      </c>
      <c r="C92" s="13">
        <v>400</v>
      </c>
      <c r="D92" s="13">
        <v>93</v>
      </c>
      <c r="E92" s="13">
        <v>72</v>
      </c>
      <c r="F92" s="13">
        <f t="shared" si="1"/>
        <v>6696</v>
      </c>
      <c r="G92" s="13">
        <f t="shared" si="0"/>
        <v>16.74</v>
      </c>
    </row>
    <row r="93" spans="1:7" ht="14.25">
      <c r="A93" s="12"/>
      <c r="B93" s="12"/>
      <c r="C93" s="13">
        <v>40.8</v>
      </c>
      <c r="D93" s="13">
        <v>9</v>
      </c>
      <c r="E93" s="13">
        <v>40</v>
      </c>
      <c r="F93" s="13">
        <f t="shared" si="1"/>
        <v>360</v>
      </c>
      <c r="G93" s="13">
        <f t="shared" si="0"/>
        <v>8.823529411764707</v>
      </c>
    </row>
    <row r="94" spans="1:7" ht="14.25">
      <c r="A94" s="14" t="s">
        <v>49</v>
      </c>
      <c r="B94" s="12" t="s">
        <v>34</v>
      </c>
      <c r="C94" s="13">
        <v>168.3</v>
      </c>
      <c r="D94" s="13">
        <v>24</v>
      </c>
      <c r="E94" s="13">
        <v>18</v>
      </c>
      <c r="F94" s="13">
        <f t="shared" si="1"/>
        <v>432</v>
      </c>
      <c r="G94" s="13">
        <f t="shared" si="0"/>
        <v>2.5668449197860963</v>
      </c>
    </row>
    <row r="95" spans="1:7" ht="14.25">
      <c r="A95" s="14" t="s">
        <v>49</v>
      </c>
      <c r="B95" s="12" t="s">
        <v>36</v>
      </c>
      <c r="C95" s="13">
        <v>78.5</v>
      </c>
      <c r="D95" s="13">
        <v>7</v>
      </c>
      <c r="E95" s="13">
        <v>72</v>
      </c>
      <c r="F95" s="13">
        <f t="shared" si="1"/>
        <v>504</v>
      </c>
      <c r="G95" s="13">
        <f t="shared" si="0"/>
        <v>6.420382165605096</v>
      </c>
    </row>
    <row r="96" spans="1:7" ht="14.25">
      <c r="A96" s="14" t="s">
        <v>49</v>
      </c>
      <c r="B96" s="12" t="s">
        <v>28</v>
      </c>
      <c r="C96" s="13">
        <v>39</v>
      </c>
      <c r="D96" s="13">
        <v>11</v>
      </c>
      <c r="E96" s="13">
        <v>25</v>
      </c>
      <c r="F96" s="13">
        <f t="shared" si="1"/>
        <v>275</v>
      </c>
      <c r="G96" s="13">
        <f t="shared" si="0"/>
        <v>7.051282051282051</v>
      </c>
    </row>
    <row r="97" spans="1:7" ht="14.25">
      <c r="A97" s="14" t="s">
        <v>49</v>
      </c>
      <c r="B97" s="12" t="s">
        <v>37</v>
      </c>
      <c r="C97" s="13">
        <v>400</v>
      </c>
      <c r="D97" s="13">
        <v>111</v>
      </c>
      <c r="E97" s="13">
        <v>72</v>
      </c>
      <c r="F97" s="13">
        <f t="shared" si="1"/>
        <v>7992</v>
      </c>
      <c r="G97" s="13">
        <f t="shared" si="0"/>
        <v>19.98</v>
      </c>
    </row>
    <row r="98" spans="1:7" ht="14.25">
      <c r="A98" s="12"/>
      <c r="B98" s="12"/>
      <c r="C98" s="13">
        <v>40.8</v>
      </c>
      <c r="D98" s="13">
        <v>8</v>
      </c>
      <c r="E98" s="13">
        <v>40</v>
      </c>
      <c r="F98" s="13">
        <f t="shared" si="1"/>
        <v>320</v>
      </c>
      <c r="G98" s="13">
        <f t="shared" si="0"/>
        <v>7.843137254901961</v>
      </c>
    </row>
    <row r="99" spans="1:7" ht="14.25">
      <c r="A99" s="11" t="s">
        <v>50</v>
      </c>
      <c r="B99" s="12" t="s">
        <v>34</v>
      </c>
      <c r="C99" s="13">
        <v>168.3</v>
      </c>
      <c r="D99" s="13">
        <v>24</v>
      </c>
      <c r="E99" s="13">
        <v>18</v>
      </c>
      <c r="F99" s="13">
        <f t="shared" si="1"/>
        <v>432</v>
      </c>
      <c r="G99" s="13">
        <f t="shared" si="0"/>
        <v>2.5668449197860963</v>
      </c>
    </row>
    <row r="100" spans="1:7" ht="14.25">
      <c r="A100" s="11" t="s">
        <v>50</v>
      </c>
      <c r="B100" s="12" t="s">
        <v>36</v>
      </c>
      <c r="C100" s="13">
        <v>78.5</v>
      </c>
      <c r="D100" s="13">
        <v>6</v>
      </c>
      <c r="E100" s="13">
        <v>72</v>
      </c>
      <c r="F100" s="13">
        <f t="shared" si="1"/>
        <v>432</v>
      </c>
      <c r="G100" s="13">
        <f t="shared" si="0"/>
        <v>5.503184713375796</v>
      </c>
    </row>
    <row r="101" spans="1:7" ht="14.25">
      <c r="A101" s="11" t="s">
        <v>50</v>
      </c>
      <c r="B101" s="12" t="s">
        <v>28</v>
      </c>
      <c r="C101" s="13">
        <v>30</v>
      </c>
      <c r="D101" s="13">
        <v>4</v>
      </c>
      <c r="E101" s="13">
        <v>72</v>
      </c>
      <c r="F101" s="13">
        <f t="shared" si="1"/>
        <v>288</v>
      </c>
      <c r="G101" s="13">
        <f>(F101/C101)</f>
        <v>9.6</v>
      </c>
    </row>
    <row r="102" spans="1:7" ht="14.25">
      <c r="A102" s="12"/>
      <c r="B102" s="12"/>
      <c r="C102" s="13">
        <v>9</v>
      </c>
      <c r="D102" s="13">
        <v>9</v>
      </c>
      <c r="E102" s="13">
        <v>25</v>
      </c>
      <c r="F102" s="13">
        <f t="shared" si="1"/>
        <v>225</v>
      </c>
      <c r="G102" s="13">
        <f>(F102/C102)</f>
        <v>25</v>
      </c>
    </row>
    <row r="103" spans="1:7" ht="14.25">
      <c r="A103" s="11" t="s">
        <v>50</v>
      </c>
      <c r="B103" s="12" t="s">
        <v>37</v>
      </c>
      <c r="C103" s="13">
        <v>400</v>
      </c>
      <c r="D103" s="13">
        <v>96</v>
      </c>
      <c r="E103" s="13">
        <v>72</v>
      </c>
      <c r="F103" s="13">
        <f t="shared" si="1"/>
        <v>6912</v>
      </c>
      <c r="G103" s="13">
        <f t="shared" si="0"/>
        <v>17.28</v>
      </c>
    </row>
    <row r="104" spans="1:7" ht="14.25">
      <c r="A104" s="12"/>
      <c r="B104" s="12"/>
      <c r="C104" s="13">
        <v>40.8</v>
      </c>
      <c r="D104" s="13">
        <v>2</v>
      </c>
      <c r="E104" s="13">
        <v>2</v>
      </c>
      <c r="F104" s="13">
        <v>40</v>
      </c>
      <c r="G104" s="13">
        <f t="shared" si="0"/>
        <v>0.9803921568627452</v>
      </c>
    </row>
    <row r="105" spans="1:7" ht="14.25">
      <c r="A105" s="12" t="s">
        <v>51</v>
      </c>
      <c r="B105" s="12" t="s">
        <v>34</v>
      </c>
      <c r="C105" s="13">
        <v>168.3</v>
      </c>
      <c r="D105" s="13">
        <v>24</v>
      </c>
      <c r="E105" s="13">
        <v>18</v>
      </c>
      <c r="F105" s="13">
        <f t="shared" si="1"/>
        <v>432</v>
      </c>
      <c r="G105" s="13">
        <f t="shared" si="0"/>
        <v>2.5668449197860963</v>
      </c>
    </row>
    <row r="106" spans="1:7" ht="14.25">
      <c r="A106" s="12" t="s">
        <v>51</v>
      </c>
      <c r="B106" s="12" t="s">
        <v>36</v>
      </c>
      <c r="C106" s="13">
        <v>78.5</v>
      </c>
      <c r="D106" s="13">
        <v>7</v>
      </c>
      <c r="E106" s="13">
        <v>72</v>
      </c>
      <c r="F106" s="13">
        <f t="shared" si="1"/>
        <v>504</v>
      </c>
      <c r="G106" s="13">
        <f t="shared" si="0"/>
        <v>6.420382165605096</v>
      </c>
    </row>
    <row r="107" spans="1:7" ht="14.25">
      <c r="A107" s="12" t="s">
        <v>51</v>
      </c>
      <c r="B107" s="12" t="s">
        <v>28</v>
      </c>
      <c r="C107" s="13">
        <v>30</v>
      </c>
      <c r="D107" s="13">
        <v>6</v>
      </c>
      <c r="E107" s="13">
        <v>72</v>
      </c>
      <c r="F107" s="13">
        <f t="shared" si="1"/>
        <v>432</v>
      </c>
      <c r="G107" s="13">
        <f t="shared" si="0"/>
        <v>14.4</v>
      </c>
    </row>
    <row r="108" spans="1:7" ht="14.25">
      <c r="A108" s="12"/>
      <c r="B108" s="12"/>
      <c r="C108" s="13">
        <v>9</v>
      </c>
      <c r="D108" s="13">
        <v>5</v>
      </c>
      <c r="E108" s="13">
        <v>25</v>
      </c>
      <c r="F108" s="13">
        <f t="shared" si="1"/>
        <v>125</v>
      </c>
      <c r="G108" s="13">
        <f t="shared" si="0"/>
        <v>13.88888888888889</v>
      </c>
    </row>
    <row r="109" spans="1:7" ht="14.25">
      <c r="A109" s="12" t="s">
        <v>51</v>
      </c>
      <c r="B109" s="12" t="s">
        <v>37</v>
      </c>
      <c r="C109" s="13">
        <v>400</v>
      </c>
      <c r="D109" s="13">
        <v>109</v>
      </c>
      <c r="E109" s="13">
        <v>72</v>
      </c>
      <c r="F109" s="13">
        <f t="shared" si="1"/>
        <v>7848</v>
      </c>
      <c r="G109" s="13">
        <f t="shared" si="0"/>
        <v>19.62</v>
      </c>
    </row>
    <row r="110" spans="1:7" ht="14.25">
      <c r="A110" s="12"/>
      <c r="B110" s="12"/>
      <c r="C110" s="13">
        <v>40.8</v>
      </c>
      <c r="D110" s="13">
        <v>13</v>
      </c>
      <c r="E110" s="13">
        <v>40</v>
      </c>
      <c r="F110" s="13">
        <f t="shared" si="1"/>
        <v>520</v>
      </c>
      <c r="G110" s="13">
        <f t="shared" si="0"/>
        <v>12.745098039215687</v>
      </c>
    </row>
    <row r="111" spans="1:7" ht="14.25">
      <c r="A111" s="11" t="s">
        <v>52</v>
      </c>
      <c r="B111" s="12" t="s">
        <v>36</v>
      </c>
      <c r="C111" s="13">
        <v>117.1</v>
      </c>
      <c r="D111" s="13">
        <v>7</v>
      </c>
      <c r="E111" s="13">
        <v>36</v>
      </c>
      <c r="F111" s="13">
        <f t="shared" si="1"/>
        <v>252</v>
      </c>
      <c r="G111" s="13">
        <f t="shared" si="0"/>
        <v>2.15200683176772</v>
      </c>
    </row>
    <row r="112" spans="1:7" ht="14.25">
      <c r="A112" s="11" t="s">
        <v>52</v>
      </c>
      <c r="B112" s="12" t="s">
        <v>23</v>
      </c>
      <c r="C112" s="13">
        <v>609.5</v>
      </c>
      <c r="D112" s="13">
        <v>40</v>
      </c>
      <c r="E112" s="13">
        <v>18</v>
      </c>
      <c r="F112" s="13">
        <f t="shared" si="1"/>
        <v>720</v>
      </c>
      <c r="G112" s="13">
        <f t="shared" si="0"/>
        <v>1.1812961443806398</v>
      </c>
    </row>
    <row r="113" spans="1:7" ht="14.25">
      <c r="A113" s="1"/>
      <c r="B113" s="1"/>
      <c r="C113" s="13"/>
      <c r="D113" s="13"/>
      <c r="E113" s="13"/>
      <c r="F113" s="13"/>
      <c r="G113" s="19"/>
    </row>
    <row r="114" spans="1:7" ht="15">
      <c r="A114" s="20" t="s">
        <v>53</v>
      </c>
      <c r="B114" s="20"/>
      <c r="C114" s="21">
        <f>SUM(C65,C40,C23,C8)</f>
        <v>12994.54</v>
      </c>
      <c r="D114" s="21">
        <f>SUM(D65,D40,D23,D8)</f>
        <v>2450.5</v>
      </c>
      <c r="E114" s="21"/>
      <c r="F114" s="21">
        <f>SUM(F65,F40,F23,F8)</f>
        <v>118660</v>
      </c>
      <c r="G114" s="19"/>
    </row>
    <row r="115" spans="1:7" ht="14.25">
      <c r="A115" s="1"/>
      <c r="B115" s="1"/>
      <c r="C115" s="19"/>
      <c r="D115" s="19"/>
      <c r="E115" s="19"/>
      <c r="F115" s="19"/>
      <c r="G115" s="19"/>
    </row>
  </sheetData>
  <sheetProtection/>
  <mergeCells count="4">
    <mergeCell ref="A3:G3"/>
    <mergeCell ref="D5:E5"/>
    <mergeCell ref="A114:B114"/>
    <mergeCell ref="G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Piekarek</dc:creator>
  <cp:keywords/>
  <dc:description/>
  <cp:lastModifiedBy>Marek Piekarek</cp:lastModifiedBy>
  <cp:lastPrinted>2011-12-12T21:36:43Z</cp:lastPrinted>
  <dcterms:created xsi:type="dcterms:W3CDTF">2011-12-12T21:31:08Z</dcterms:created>
  <dcterms:modified xsi:type="dcterms:W3CDTF">2011-12-12T21:39:04Z</dcterms:modified>
  <cp:category/>
  <cp:version/>
  <cp:contentType/>
  <cp:contentStatus/>
</cp:coreProperties>
</file>